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35" windowWidth="19320" windowHeight="1185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H6" i="3"/>
  <c r="H24"/>
  <c r="H23"/>
  <c r="H9"/>
  <c r="H7"/>
  <c r="G25"/>
  <c r="H10"/>
  <c r="H22"/>
  <c r="H21"/>
  <c r="H20"/>
  <c r="H19"/>
  <c r="H18"/>
  <c r="H17"/>
  <c r="H16"/>
  <c r="H15"/>
  <c r="H14"/>
  <c r="H13"/>
  <c r="H12"/>
  <c r="H11"/>
  <c r="E22"/>
  <c r="E21"/>
  <c r="E20"/>
  <c r="E19"/>
  <c r="E18"/>
  <c r="E17"/>
  <c r="E16"/>
  <c r="E15"/>
  <c r="E14"/>
  <c r="E13"/>
  <c r="E12"/>
  <c r="E11"/>
  <c r="E10"/>
  <c r="E9"/>
  <c r="E7"/>
  <c r="E6"/>
  <c r="E5"/>
  <c r="E8"/>
  <c r="F25"/>
  <c r="D25"/>
  <c r="C25"/>
  <c r="H25" l="1"/>
  <c r="E25"/>
</calcChain>
</file>

<file path=xl/sharedStrings.xml><?xml version="1.0" encoding="utf-8"?>
<sst xmlns="http://schemas.openxmlformats.org/spreadsheetml/2006/main" count="57" uniqueCount="57">
  <si>
    <t>Наименование муниципальной программы</t>
  </si>
  <si>
    <t>ИТОГО</t>
  </si>
  <si>
    <t>тыс.руб.</t>
  </si>
  <si>
    <t>%</t>
  </si>
  <si>
    <t xml:space="preserve">+                              -  </t>
  </si>
  <si>
    <t>Муниципальная программа «Улучшение условий и охраны труда в ЗАТО Михайловский Саратовской области на  2016-2018 годы»</t>
  </si>
  <si>
    <t>Муниципальная программа "Профилактика терроризма и экстремизма в ЗАТО Михайловский на 2016-2018 годы"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</si>
  <si>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 на 2016-2018 г.г."</t>
  </si>
  <si>
    <t>Муниципальная программа "Повышение безопасности дорожного движения в ЗАТО Михайловский на 2016-2018 годы"</t>
  </si>
  <si>
    <t>Муниципальная программа  "Развитие местного самоуправления в ЗАТО Михайловский Саратовской области на 2013-2017г.г."</t>
  </si>
  <si>
    <t>Муниципальная программа  "Развитие дошкольного образования ЗАТО Михайловский Саратовской области на 2015-2017 годы"</t>
  </si>
  <si>
    <t>Муниципальная программа  "Развитие культуры в ЗАТО Михайловский Саратовской области на 2016-2018 годы"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</si>
  <si>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</si>
  <si>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</si>
  <si>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</si>
  <si>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Код целевой статьи</t>
  </si>
  <si>
    <t>0200000000</t>
  </si>
  <si>
    <t>Муниципальная программа "Молодежная политика и оздоровление детей ЗАТО Михайловский на 2017-2019 годы"</t>
  </si>
  <si>
    <t>0300000000</t>
  </si>
  <si>
    <t>0600000000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</si>
  <si>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</si>
  <si>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</si>
  <si>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0900000000</t>
  </si>
  <si>
    <t>1000000000</t>
  </si>
  <si>
    <t>1100000000</t>
  </si>
  <si>
    <t>Муниципальная программа "Развитие физической культуры и спорта в ЗАТО Михайловский Саратовской области" на 2017-2019 годы</t>
  </si>
  <si>
    <t>1200000000</t>
  </si>
  <si>
    <t>1300000000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</si>
  <si>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</si>
  <si>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</si>
  <si>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</si>
  <si>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</si>
  <si>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</si>
  <si>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</si>
  <si>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1900000000</t>
  </si>
  <si>
    <t>2000000000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</si>
  <si>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2015-2017 годы</t>
  </si>
  <si>
    <t>2100000000</t>
  </si>
  <si>
    <t>Муниципальная программа «Управление имуществом ЗАТО Михайловский на 2015-2017 годы»</t>
  </si>
  <si>
    <t>2200000000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</si>
  <si>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</si>
  <si>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</si>
  <si>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</si>
  <si>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</si>
  <si>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0100000000</t>
  </si>
  <si>
    <t>0400000000</t>
  </si>
  <si>
    <t>316,5</t>
  </si>
  <si>
    <t>5,9</t>
  </si>
  <si>
    <t>99,9</t>
  </si>
  <si>
    <t>18675,9</t>
  </si>
  <si>
    <t>% исполнения 2016 год</t>
  </si>
  <si>
    <t>% исполнения к  плану 2017года</t>
  </si>
  <si>
    <t>Исполнение по расходам бюджета городского округа в разрезе муниципальных программ за 2 квартал 2017 года</t>
  </si>
  <si>
    <t xml:space="preserve">Бюджетные назначения по состоянию на 01.07.2016 года  </t>
  </si>
  <si>
    <t>Исполнено на 01.07.2016 года</t>
  </si>
  <si>
    <t xml:space="preserve">Бюджетные назначения по состоянию на 01.07.2017 года  </t>
  </si>
  <si>
    <t>Исполнено на 01.07.2017 года</t>
  </si>
</sst>
</file>

<file path=xl/styles.xml><?xml version="1.0" encoding="utf-8"?>
<styleSheet xmlns="http://schemas.openxmlformats.org/spreadsheetml/2006/main">
  <numFmts count="4">
    <numFmt numFmtId="164" formatCode="0000000000"/>
    <numFmt numFmtId="165" formatCode="#,##0.0;[Red]\-#,##0.0;0.0"/>
    <numFmt numFmtId="166" formatCode="#,##0.0_ ;[Red]\-#,##0.0\ "/>
    <numFmt numFmtId="167" formatCode="#,##0.0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4" fillId="0" borderId="0" xfId="1" applyNumberFormat="1" applyFont="1" applyFill="1" applyAlignment="1" applyProtection="1">
      <alignment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165" fontId="5" fillId="0" borderId="1" xfId="2" applyNumberFormat="1" applyFont="1" applyFill="1" applyBorder="1" applyAlignment="1" applyProtection="1">
      <alignment wrapText="1"/>
      <protection hidden="1"/>
    </xf>
    <xf numFmtId="165" fontId="4" fillId="0" borderId="1" xfId="2" applyNumberFormat="1" applyFont="1" applyFill="1" applyBorder="1" applyAlignment="1" applyProtection="1">
      <protection hidden="1"/>
    </xf>
    <xf numFmtId="0" fontId="0" fillId="0" borderId="0" xfId="0"/>
    <xf numFmtId="0" fontId="6" fillId="0" borderId="0" xfId="0" applyFont="1" applyAlignment="1">
      <alignment wrapText="1"/>
    </xf>
    <xf numFmtId="165" fontId="4" fillId="0" borderId="1" xfId="2" applyNumberFormat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alignment horizontal="right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right" wrapText="1"/>
      <protection hidden="1"/>
    </xf>
    <xf numFmtId="167" fontId="5" fillId="0" borderId="1" xfId="0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" xfId="2" applyNumberFormat="1" applyFont="1" applyFill="1" applyBorder="1" applyAlignment="1" applyProtection="1">
      <protection hidden="1"/>
    </xf>
    <xf numFmtId="166" fontId="5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 applyProtection="1">
      <alignment horizontal="right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/>
    </xf>
    <xf numFmtId="167" fontId="14" fillId="0" borderId="1" xfId="0" applyNumberFormat="1" applyFont="1" applyBorder="1" applyAlignment="1">
      <alignment horizontal="right" wrapText="1"/>
    </xf>
    <xf numFmtId="167" fontId="15" fillId="0" borderId="1" xfId="0" applyNumberFormat="1" applyFont="1" applyBorder="1" applyAlignment="1">
      <alignment horizontal="right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tabSelected="1" workbookViewId="0">
      <selection activeCell="H7" sqref="H7"/>
    </sheetView>
  </sheetViews>
  <sheetFormatPr defaultRowHeight="15"/>
  <cols>
    <col min="1" max="1" width="74.140625" customWidth="1"/>
    <col min="2" max="2" width="21.140625" style="6" customWidth="1"/>
    <col min="3" max="3" width="15.5703125" style="6" customWidth="1"/>
    <col min="4" max="5" width="16.28515625" style="6" customWidth="1"/>
    <col min="6" max="6" width="23" customWidth="1"/>
    <col min="7" max="7" width="21.28515625" customWidth="1"/>
    <col min="8" max="8" width="22.85546875" style="6" customWidth="1"/>
    <col min="9" max="9" width="22" hidden="1" customWidth="1"/>
    <col min="10" max="10" width="22.140625" style="6" hidden="1" customWidth="1"/>
  </cols>
  <sheetData>
    <row r="1" spans="1:21" ht="39" customHeight="1">
      <c r="A1" s="31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45" customHeight="1">
      <c r="A2" s="1"/>
      <c r="B2" s="1"/>
      <c r="C2" s="1"/>
      <c r="D2" s="1"/>
      <c r="E2" s="1"/>
      <c r="F2" s="1"/>
      <c r="G2" s="2"/>
      <c r="H2" s="1"/>
      <c r="I2" s="9"/>
      <c r="J2" s="9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37.15" customHeight="1">
      <c r="A3" s="30" t="s">
        <v>0</v>
      </c>
      <c r="B3" s="35" t="s">
        <v>15</v>
      </c>
      <c r="C3" s="30" t="s">
        <v>53</v>
      </c>
      <c r="D3" s="30" t="s">
        <v>54</v>
      </c>
      <c r="E3" s="35" t="s">
        <v>50</v>
      </c>
      <c r="F3" s="30" t="s">
        <v>55</v>
      </c>
      <c r="G3" s="30" t="s">
        <v>56</v>
      </c>
      <c r="H3" s="34" t="s">
        <v>51</v>
      </c>
      <c r="I3" s="32"/>
      <c r="J3" s="33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6" customFormat="1" ht="49.9" customHeight="1">
      <c r="A4" s="30"/>
      <c r="B4" s="36"/>
      <c r="C4" s="30"/>
      <c r="D4" s="30"/>
      <c r="E4" s="36"/>
      <c r="F4" s="30"/>
      <c r="G4" s="30"/>
      <c r="H4" s="34"/>
      <c r="I4" s="11" t="s">
        <v>4</v>
      </c>
      <c r="J4" s="10" t="s">
        <v>3</v>
      </c>
      <c r="K4" s="7"/>
    </row>
    <row r="5" spans="1:21" s="6" customFormat="1" ht="31.5" customHeight="1">
      <c r="A5" s="20" t="s">
        <v>5</v>
      </c>
      <c r="B5" s="15" t="s">
        <v>44</v>
      </c>
      <c r="C5" s="24">
        <v>132.5</v>
      </c>
      <c r="D5" s="22">
        <v>19.8</v>
      </c>
      <c r="E5" s="22">
        <f t="shared" ref="E5:E7" si="0">D5/C5%</f>
        <v>14.943396226415095</v>
      </c>
      <c r="F5" s="25"/>
      <c r="G5" s="25"/>
      <c r="H5" s="28"/>
      <c r="I5" s="26"/>
      <c r="J5" s="13"/>
      <c r="K5" s="7"/>
    </row>
    <row r="6" spans="1:21" ht="39" customHeight="1">
      <c r="A6" s="14" t="s">
        <v>6</v>
      </c>
      <c r="B6" s="15" t="s">
        <v>16</v>
      </c>
      <c r="C6" s="22">
        <v>5.9</v>
      </c>
      <c r="D6" s="22"/>
      <c r="E6" s="22">
        <f t="shared" si="0"/>
        <v>0</v>
      </c>
      <c r="F6" s="19">
        <v>44.9</v>
      </c>
      <c r="G6" s="4"/>
      <c r="H6" s="28">
        <f>G6/F6%</f>
        <v>0</v>
      </c>
      <c r="I6" s="4"/>
      <c r="J6" s="8"/>
    </row>
    <row r="7" spans="1:21" ht="39" customHeight="1">
      <c r="A7" s="14" t="s">
        <v>17</v>
      </c>
      <c r="B7" s="15" t="s">
        <v>18</v>
      </c>
      <c r="C7" s="22" t="s">
        <v>46</v>
      </c>
      <c r="D7" s="22">
        <v>280.7</v>
      </c>
      <c r="E7" s="22">
        <f t="shared" si="0"/>
        <v>88.68878357030016</v>
      </c>
      <c r="F7" s="18">
        <v>316.5</v>
      </c>
      <c r="G7" s="4">
        <v>268.39999999999998</v>
      </c>
      <c r="H7" s="28">
        <f>G7/F7%</f>
        <v>84.802527646129533</v>
      </c>
      <c r="I7" s="4"/>
      <c r="J7" s="8"/>
    </row>
    <row r="8" spans="1:21" s="6" customFormat="1" ht="39" customHeight="1">
      <c r="A8" s="14" t="s">
        <v>7</v>
      </c>
      <c r="B8" s="15" t="s">
        <v>45</v>
      </c>
      <c r="C8" s="22" t="s">
        <v>47</v>
      </c>
      <c r="D8" s="22">
        <v>5.9</v>
      </c>
      <c r="E8" s="22">
        <f>D8/C8%</f>
        <v>100</v>
      </c>
      <c r="F8" s="18"/>
      <c r="G8" s="4"/>
      <c r="H8" s="28"/>
      <c r="I8" s="4"/>
      <c r="J8" s="8"/>
    </row>
    <row r="9" spans="1:21" ht="44.25" customHeight="1">
      <c r="A9" s="14" t="s">
        <v>8</v>
      </c>
      <c r="B9" s="15" t="s">
        <v>19</v>
      </c>
      <c r="C9" s="22" t="s">
        <v>48</v>
      </c>
      <c r="D9" s="22"/>
      <c r="E9" s="22">
        <f t="shared" ref="E9:E22" si="1">D9/C9%</f>
        <v>0</v>
      </c>
      <c r="F9" s="18">
        <v>199</v>
      </c>
      <c r="G9" s="4">
        <v>99</v>
      </c>
      <c r="H9" s="28">
        <f>G9/F9%</f>
        <v>49.748743718592962</v>
      </c>
      <c r="I9" s="4"/>
      <c r="J9" s="8"/>
    </row>
    <row r="10" spans="1:21" ht="60.75" customHeight="1">
      <c r="A10" s="14" t="s">
        <v>20</v>
      </c>
      <c r="B10" s="15" t="s">
        <v>21</v>
      </c>
      <c r="C10" s="22">
        <v>2023.3</v>
      </c>
      <c r="D10" s="22">
        <v>998.6</v>
      </c>
      <c r="E10" s="22">
        <f t="shared" si="1"/>
        <v>49.355014085899271</v>
      </c>
      <c r="F10" s="18">
        <v>3939.4</v>
      </c>
      <c r="G10" s="4">
        <v>1967.6</v>
      </c>
      <c r="H10" s="28">
        <f>G10/F10%</f>
        <v>49.946692389704019</v>
      </c>
      <c r="I10" s="4"/>
      <c r="J10" s="8"/>
    </row>
    <row r="11" spans="1:21" ht="41.45" customHeight="1">
      <c r="A11" s="14" t="s">
        <v>9</v>
      </c>
      <c r="B11" s="15" t="s">
        <v>22</v>
      </c>
      <c r="C11" s="22">
        <v>792.57</v>
      </c>
      <c r="D11" s="22">
        <v>404.3</v>
      </c>
      <c r="E11" s="22">
        <f t="shared" si="1"/>
        <v>51.011267143596143</v>
      </c>
      <c r="F11" s="18">
        <v>785.6</v>
      </c>
      <c r="G11" s="4">
        <v>362.8</v>
      </c>
      <c r="H11" s="28">
        <f t="shared" ref="H11:H25" si="2">G11/F11%</f>
        <v>46.181262729124235</v>
      </c>
      <c r="I11" s="4"/>
      <c r="J11" s="8"/>
    </row>
    <row r="12" spans="1:21" ht="45.75" customHeight="1">
      <c r="A12" s="14" t="s">
        <v>10</v>
      </c>
      <c r="B12" s="15" t="s">
        <v>23</v>
      </c>
      <c r="C12" s="22" t="s">
        <v>49</v>
      </c>
      <c r="D12" s="22">
        <v>8369.2999999999993</v>
      </c>
      <c r="E12" s="22">
        <f t="shared" si="1"/>
        <v>44.813369101355214</v>
      </c>
      <c r="F12" s="18">
        <v>19371.8</v>
      </c>
      <c r="G12" s="4">
        <v>8327.2000000000007</v>
      </c>
      <c r="H12" s="28">
        <f t="shared" si="2"/>
        <v>42.98619642986197</v>
      </c>
      <c r="I12" s="4"/>
      <c r="J12" s="8"/>
    </row>
    <row r="13" spans="1:21" ht="43.5" customHeight="1">
      <c r="A13" s="14" t="s">
        <v>11</v>
      </c>
      <c r="B13" s="15" t="s">
        <v>24</v>
      </c>
      <c r="C13" s="22">
        <v>4474.68</v>
      </c>
      <c r="D13" s="22">
        <v>1936.6</v>
      </c>
      <c r="E13" s="22">
        <f t="shared" si="1"/>
        <v>43.27907246998668</v>
      </c>
      <c r="F13" s="18">
        <v>4562</v>
      </c>
      <c r="G13" s="4">
        <v>2087.1</v>
      </c>
      <c r="H13" s="28">
        <f t="shared" si="2"/>
        <v>45.749671196843494</v>
      </c>
      <c r="I13" s="4"/>
      <c r="J13" s="8"/>
    </row>
    <row r="14" spans="1:21" ht="39" customHeight="1">
      <c r="A14" s="14" t="s">
        <v>25</v>
      </c>
      <c r="B14" s="15" t="s">
        <v>26</v>
      </c>
      <c r="C14" s="22">
        <v>406.1</v>
      </c>
      <c r="D14" s="22">
        <v>297.89999999999998</v>
      </c>
      <c r="E14" s="22">
        <f t="shared" si="1"/>
        <v>73.356316178281205</v>
      </c>
      <c r="F14" s="18">
        <v>432.3</v>
      </c>
      <c r="G14" s="4">
        <v>176</v>
      </c>
      <c r="H14" s="28">
        <f t="shared" si="2"/>
        <v>40.712468193384218</v>
      </c>
      <c r="I14" s="4"/>
      <c r="J14" s="8"/>
    </row>
    <row r="15" spans="1:21" ht="45" customHeight="1">
      <c r="A15" s="14" t="s">
        <v>12</v>
      </c>
      <c r="B15" s="15" t="s">
        <v>27</v>
      </c>
      <c r="C15" s="22">
        <v>8979.9</v>
      </c>
      <c r="D15" s="22">
        <v>4389.3</v>
      </c>
      <c r="E15" s="22">
        <f t="shared" si="1"/>
        <v>48.879163465071997</v>
      </c>
      <c r="F15" s="18">
        <v>6235.6</v>
      </c>
      <c r="G15" s="4">
        <v>826.6</v>
      </c>
      <c r="H15" s="28">
        <f t="shared" si="2"/>
        <v>13.256142151517095</v>
      </c>
      <c r="I15" s="4"/>
      <c r="J15" s="8"/>
    </row>
    <row r="16" spans="1:21" ht="39" customHeight="1">
      <c r="A16" s="14" t="s">
        <v>28</v>
      </c>
      <c r="B16" s="15" t="s">
        <v>29</v>
      </c>
      <c r="C16" s="22">
        <v>2480.19</v>
      </c>
      <c r="D16" s="22">
        <v>1032.2</v>
      </c>
      <c r="E16" s="22">
        <f t="shared" si="1"/>
        <v>41.6177792830388</v>
      </c>
      <c r="F16" s="18">
        <v>1928.6</v>
      </c>
      <c r="G16" s="4">
        <v>853.4</v>
      </c>
      <c r="H16" s="28">
        <f t="shared" si="2"/>
        <v>44.249714819039724</v>
      </c>
      <c r="I16" s="4"/>
      <c r="J16" s="8"/>
    </row>
    <row r="17" spans="1:12" s="6" customFormat="1" ht="46.5" customHeight="1">
      <c r="A17" s="14" t="s">
        <v>30</v>
      </c>
      <c r="B17" s="15" t="s">
        <v>31</v>
      </c>
      <c r="C17" s="22">
        <v>5083.3999999999996</v>
      </c>
      <c r="D17" s="22">
        <v>1248.5</v>
      </c>
      <c r="E17" s="22">
        <f t="shared" si="1"/>
        <v>24.560333634968725</v>
      </c>
      <c r="F17" s="18">
        <v>3433.4</v>
      </c>
      <c r="G17" s="4">
        <v>1334.2</v>
      </c>
      <c r="H17" s="28">
        <f t="shared" si="2"/>
        <v>38.859439622531596</v>
      </c>
      <c r="I17" s="4"/>
      <c r="J17" s="8"/>
    </row>
    <row r="18" spans="1:12" s="6" customFormat="1" ht="36" customHeight="1">
      <c r="A18" s="14" t="s">
        <v>32</v>
      </c>
      <c r="B18" s="15" t="s">
        <v>33</v>
      </c>
      <c r="C18" s="22">
        <v>99</v>
      </c>
      <c r="D18" s="22"/>
      <c r="E18" s="22">
        <f t="shared" si="1"/>
        <v>0</v>
      </c>
      <c r="F18" s="18">
        <v>1595</v>
      </c>
      <c r="G18" s="4">
        <v>79.7</v>
      </c>
      <c r="H18" s="28">
        <f t="shared" si="2"/>
        <v>4.9968652037617556</v>
      </c>
      <c r="I18" s="4"/>
      <c r="J18" s="8"/>
    </row>
    <row r="19" spans="1:12" s="6" customFormat="1" ht="42" customHeight="1">
      <c r="A19" s="16" t="s">
        <v>13</v>
      </c>
      <c r="B19" s="15" t="s">
        <v>34</v>
      </c>
      <c r="C19" s="22">
        <v>2489.9</v>
      </c>
      <c r="D19" s="22">
        <v>1194</v>
      </c>
      <c r="E19" s="22">
        <f t="shared" si="1"/>
        <v>47.953733081649865</v>
      </c>
      <c r="F19" s="18">
        <v>2563.6999999999998</v>
      </c>
      <c r="G19" s="4">
        <v>1282.4000000000001</v>
      </c>
      <c r="H19" s="28">
        <f t="shared" si="2"/>
        <v>50.021453368178811</v>
      </c>
      <c r="I19" s="4"/>
      <c r="J19" s="8"/>
    </row>
    <row r="20" spans="1:12" s="6" customFormat="1" ht="65.25" customHeight="1">
      <c r="A20" s="14" t="s">
        <v>14</v>
      </c>
      <c r="B20" s="15" t="s">
        <v>35</v>
      </c>
      <c r="C20" s="22">
        <v>1206.7</v>
      </c>
      <c r="D20" s="22">
        <v>524.6</v>
      </c>
      <c r="E20" s="22">
        <f t="shared" si="1"/>
        <v>43.473937184055693</v>
      </c>
      <c r="F20" s="18">
        <v>1442.1</v>
      </c>
      <c r="G20" s="4">
        <v>645.9</v>
      </c>
      <c r="H20" s="28">
        <f t="shared" si="2"/>
        <v>44.788849594341585</v>
      </c>
      <c r="I20" s="4"/>
      <c r="J20" s="8"/>
    </row>
    <row r="21" spans="1:12" s="6" customFormat="1" ht="60.75" customHeight="1">
      <c r="A21" s="14" t="s">
        <v>36</v>
      </c>
      <c r="B21" s="15" t="s">
        <v>37</v>
      </c>
      <c r="C21" s="22">
        <v>20030.599999999999</v>
      </c>
      <c r="D21" s="22">
        <v>10850.8</v>
      </c>
      <c r="E21" s="22">
        <f t="shared" si="1"/>
        <v>54.171118189170571</v>
      </c>
      <c r="F21" s="18">
        <v>21241</v>
      </c>
      <c r="G21" s="4">
        <v>11356.2</v>
      </c>
      <c r="H21" s="28">
        <f t="shared" si="2"/>
        <v>53.46358457699732</v>
      </c>
      <c r="I21" s="4"/>
      <c r="J21" s="8"/>
    </row>
    <row r="22" spans="1:12" s="6" customFormat="1" ht="32.25" customHeight="1">
      <c r="A22" s="14" t="s">
        <v>38</v>
      </c>
      <c r="B22" s="15" t="s">
        <v>39</v>
      </c>
      <c r="C22" s="22">
        <v>1573.4</v>
      </c>
      <c r="D22" s="22">
        <v>685.2</v>
      </c>
      <c r="E22" s="22">
        <f t="shared" si="1"/>
        <v>43.549002160925383</v>
      </c>
      <c r="F22" s="18">
        <v>1414.3</v>
      </c>
      <c r="G22" s="4">
        <v>548.6</v>
      </c>
      <c r="H22" s="28">
        <f t="shared" si="2"/>
        <v>38.789507176695189</v>
      </c>
      <c r="I22" s="4"/>
      <c r="J22" s="8"/>
    </row>
    <row r="23" spans="1:12" s="6" customFormat="1" ht="34.5" customHeight="1">
      <c r="A23" s="14" t="s">
        <v>40</v>
      </c>
      <c r="B23" s="15" t="s">
        <v>41</v>
      </c>
      <c r="C23" s="22"/>
      <c r="D23" s="22"/>
      <c r="E23" s="22"/>
      <c r="F23" s="18">
        <v>4.3</v>
      </c>
      <c r="G23" s="4"/>
      <c r="H23" s="28">
        <f t="shared" si="2"/>
        <v>0</v>
      </c>
      <c r="I23" s="4"/>
      <c r="J23" s="8"/>
    </row>
    <row r="24" spans="1:12" ht="38.450000000000003" customHeight="1">
      <c r="A24" s="17" t="s">
        <v>42</v>
      </c>
      <c r="B24" s="15" t="s">
        <v>43</v>
      </c>
      <c r="C24" s="27"/>
      <c r="D24" s="22"/>
      <c r="E24" s="22"/>
      <c r="F24" s="18">
        <v>297.39999999999998</v>
      </c>
      <c r="G24" s="4">
        <v>50</v>
      </c>
      <c r="H24" s="28">
        <f t="shared" si="2"/>
        <v>16.812373907195699</v>
      </c>
      <c r="I24" s="4"/>
      <c r="J24" s="8"/>
    </row>
    <row r="25" spans="1:12" ht="18.75">
      <c r="A25" s="3" t="s">
        <v>1</v>
      </c>
      <c r="B25" s="3"/>
      <c r="C25" s="21">
        <f>C5+C6+C7+C8+C9+C10+C11+C12+C13+C14+C15+C16+C17+C18+C19+C20+C21+C22+C23+C24</f>
        <v>68876.34</v>
      </c>
      <c r="D25" s="21">
        <f>D5+D6+D7+D8+D9+D10+D11+D12+D13+D14+D15+D16+D17+D18+D19+D20+D21+D22+D23+D24</f>
        <v>32237.699999999997</v>
      </c>
      <c r="E25" s="23">
        <f>D25/C25%</f>
        <v>46.805187383650178</v>
      </c>
      <c r="F25" s="21">
        <f>F6+F5+F7+F8+F9+F10+F11+F12+F13+F14+F15+F16+F17+F18+F19+F20+F21+F22+F23+F24</f>
        <v>69806.899999999994</v>
      </c>
      <c r="G25" s="5">
        <f>G10+G11+G12+G13+G14+G15+G16+G17+G18+G19+G20+G21+G22+G7+G9+G24</f>
        <v>30265.100000000006</v>
      </c>
      <c r="H25" s="29">
        <f t="shared" si="2"/>
        <v>43.355456265784625</v>
      </c>
      <c r="I25" s="8"/>
      <c r="J25" s="8"/>
      <c r="L25" s="12"/>
    </row>
  </sheetData>
  <mergeCells count="10">
    <mergeCell ref="A3:A4"/>
    <mergeCell ref="A1:J1"/>
    <mergeCell ref="I3:J3"/>
    <mergeCell ref="H3:H4"/>
    <mergeCell ref="G3:G4"/>
    <mergeCell ref="F3:F4"/>
    <mergeCell ref="D3:D4"/>
    <mergeCell ref="B3:B4"/>
    <mergeCell ref="C3:C4"/>
    <mergeCell ref="E3:E4"/>
  </mergeCells>
  <pageMargins left="0.70866141732283472" right="0.31496062992125984" top="0.55118110236220474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</dc:creator>
  <cp:lastModifiedBy>Malceva</cp:lastModifiedBy>
  <cp:lastPrinted>2017-08-11T07:05:45Z</cp:lastPrinted>
  <dcterms:created xsi:type="dcterms:W3CDTF">2016-08-15T07:04:14Z</dcterms:created>
  <dcterms:modified xsi:type="dcterms:W3CDTF">2017-08-11T09:57:16Z</dcterms:modified>
</cp:coreProperties>
</file>