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135" windowWidth="19320" windowHeight="11850"/>
  </bookViews>
  <sheets>
    <sheet name="Лист3" sheetId="3" r:id="rId1"/>
  </sheets>
  <calcPr calcId="124519"/>
</workbook>
</file>

<file path=xl/calcChain.xml><?xml version="1.0" encoding="utf-8"?>
<calcChain xmlns="http://schemas.openxmlformats.org/spreadsheetml/2006/main">
  <c r="H10" i="3"/>
  <c r="H25"/>
  <c r="H22"/>
  <c r="H21"/>
  <c r="H20"/>
  <c r="H19"/>
  <c r="H18"/>
  <c r="H17"/>
  <c r="H16"/>
  <c r="H15"/>
  <c r="H14"/>
  <c r="H13"/>
  <c r="H12"/>
  <c r="H11"/>
  <c r="G25"/>
  <c r="E25"/>
  <c r="E22"/>
  <c r="E21"/>
  <c r="E20"/>
  <c r="E19"/>
  <c r="E18"/>
  <c r="E17"/>
  <c r="E16"/>
  <c r="E15"/>
  <c r="E14"/>
  <c r="E13"/>
  <c r="E12"/>
  <c r="E11"/>
  <c r="E10"/>
  <c r="E9"/>
  <c r="E7"/>
  <c r="E6"/>
  <c r="E5"/>
  <c r="E8"/>
  <c r="F25"/>
  <c r="D25"/>
  <c r="C25"/>
</calcChain>
</file>

<file path=xl/sharedStrings.xml><?xml version="1.0" encoding="utf-8"?>
<sst xmlns="http://schemas.openxmlformats.org/spreadsheetml/2006/main" count="58" uniqueCount="58">
  <si>
    <t>Наименование муниципальной программы</t>
  </si>
  <si>
    <t>ИТОГО</t>
  </si>
  <si>
    <t>тыс.руб.</t>
  </si>
  <si>
    <t>%</t>
  </si>
  <si>
    <t xml:space="preserve">+                              -  </t>
  </si>
  <si>
    <t>Муниципальная программа «Улучшение условий и охраны труда в ЗАТО Михайловский Саратовской области на  2016-2018 годы»</t>
  </si>
  <si>
    <t>Муниципальная программа "Профилактика терроризма и экстремизма в ЗАТО Михайловский на 2016-2018 годы"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</si>
  <si>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 на 2016-2018 г.г."</t>
  </si>
  <si>
    <t>Муниципальная программа "Повышение безопасности дорожного движения в ЗАТО Михайловский на 2016-2018 годы"</t>
  </si>
  <si>
    <t>Муниципальная программа  "Развитие местного самоуправления в ЗАТО Михайловский Саратовской области на 2013-2017г.г."</t>
  </si>
  <si>
    <t>Муниципальная программа  "Развитие дошкольного образования ЗАТО Михайловский Саратовской области на 2015-2017 годы"</t>
  </si>
  <si>
    <t>Муниципальная программа  "Развитие культуры в ЗАТО Михайловский Саратовской области на 2016-2018 годы"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</si>
  <si>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</si>
  <si>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</si>
  <si>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</si>
  <si>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Код целевой статьи</t>
  </si>
  <si>
    <t>0200000000</t>
  </si>
  <si>
    <t>Муниципальная программа "Молодежная политика и оздоровление детей ЗАТО Михайловский на 2017-2019 годы"</t>
  </si>
  <si>
    <t>0300000000</t>
  </si>
  <si>
    <t>0600000000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</si>
  <si>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</si>
  <si>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</si>
  <si>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0900000000</t>
  </si>
  <si>
    <t>1000000000</t>
  </si>
  <si>
    <t>1100000000</t>
  </si>
  <si>
    <t>Муниципальная программа "Развитие физической культуры и спорта в ЗАТО Михайловский Саратовской области" на 2017-2019 годы</t>
  </si>
  <si>
    <t>1200000000</t>
  </si>
  <si>
    <t>1300000000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</si>
  <si>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</si>
  <si>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</si>
  <si>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</si>
  <si>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</si>
  <si>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</si>
  <si>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</si>
  <si>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1900000000</t>
  </si>
  <si>
    <t>2000000000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</si>
  <si>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2015-2017 годы</t>
  </si>
  <si>
    <t>2100000000</t>
  </si>
  <si>
    <t>Муниципальная программа «Управление имуществом ЗАТО Михайловский на 2015-2017 годы»</t>
  </si>
  <si>
    <t>2200000000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</si>
  <si>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</si>
  <si>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</si>
  <si>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</si>
  <si>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</si>
  <si>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Исполнение по расходам бюджета городского округа в разрезе муниципальных программ за 1 квартал 2017 года</t>
  </si>
  <si>
    <t xml:space="preserve">Бюджетные назначения по состоянию на 01.04.2016 года  </t>
  </si>
  <si>
    <t>0100000000</t>
  </si>
  <si>
    <t>0400000000</t>
  </si>
  <si>
    <t>5,87</t>
  </si>
  <si>
    <t>316,5</t>
  </si>
  <si>
    <t>5,9</t>
  </si>
  <si>
    <t>99,9</t>
  </si>
  <si>
    <t>18675,9</t>
  </si>
  <si>
    <t>Исполнено на 01.04.2016 года</t>
  </si>
  <si>
    <t>% исполнения 2016 год</t>
  </si>
  <si>
    <t xml:space="preserve">Бюджетные назначения по состоянию на 01.04.2017 года  </t>
  </si>
  <si>
    <t>Исполнено на 01.04.2017 года</t>
  </si>
  <si>
    <t>% исполнения к  плану 2017года</t>
  </si>
</sst>
</file>

<file path=xl/styles.xml><?xml version="1.0" encoding="utf-8"?>
<styleSheet xmlns="http://schemas.openxmlformats.org/spreadsheetml/2006/main">
  <numFmts count="4">
    <numFmt numFmtId="164" formatCode="0000000000"/>
    <numFmt numFmtId="165" formatCode="#,##0.0;[Red]\-#,##0.0;0.0"/>
    <numFmt numFmtId="166" formatCode="#,##0.0_ ;[Red]\-#,##0.0\ "/>
    <numFmt numFmtId="167" formatCode="#,##0.0"/>
  </numFmts>
  <fonts count="1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4" fillId="0" borderId="0" xfId="1" applyNumberFormat="1" applyFont="1" applyFill="1" applyAlignment="1" applyProtection="1">
      <alignment vertical="center" wrapText="1"/>
      <protection hidden="1"/>
    </xf>
    <xf numFmtId="0" fontId="3" fillId="0" borderId="0" xfId="1" applyNumberFormat="1" applyFont="1" applyFill="1" applyAlignment="1" applyProtection="1">
      <alignment horizontal="right" vertical="center" wrapText="1"/>
      <protection hidden="1"/>
    </xf>
    <xf numFmtId="164" fontId="4" fillId="0" borderId="1" xfId="1" applyNumberFormat="1" applyFont="1" applyFill="1" applyBorder="1" applyAlignment="1" applyProtection="1">
      <alignment wrapText="1"/>
      <protection hidden="1"/>
    </xf>
    <xf numFmtId="165" fontId="5" fillId="0" borderId="1" xfId="2" applyNumberFormat="1" applyFont="1" applyFill="1" applyBorder="1" applyAlignment="1" applyProtection="1">
      <alignment wrapText="1"/>
      <protection hidden="1"/>
    </xf>
    <xf numFmtId="165" fontId="4" fillId="0" borderId="1" xfId="2" applyNumberFormat="1" applyFont="1" applyFill="1" applyBorder="1" applyAlignment="1" applyProtection="1">
      <protection hidden="1"/>
    </xf>
    <xf numFmtId="0" fontId="0" fillId="0" borderId="0" xfId="0"/>
    <xf numFmtId="0" fontId="6" fillId="0" borderId="0" xfId="0" applyFont="1" applyAlignment="1">
      <alignment wrapText="1"/>
    </xf>
    <xf numFmtId="165" fontId="4" fillId="0" borderId="1" xfId="2" applyNumberFormat="1" applyFont="1" applyFill="1" applyBorder="1" applyAlignment="1" applyProtection="1">
      <alignment wrapText="1"/>
      <protection hidden="1"/>
    </xf>
    <xf numFmtId="0" fontId="9" fillId="0" borderId="0" xfId="1" applyNumberFormat="1" applyFont="1" applyFill="1" applyAlignment="1" applyProtection="1">
      <alignment horizontal="right" vertical="center" wrapText="1"/>
      <protection hidden="1"/>
    </xf>
    <xf numFmtId="0" fontId="8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6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165" fontId="5" fillId="0" borderId="1" xfId="2" applyNumberFormat="1" applyFont="1" applyFill="1" applyBorder="1" applyAlignment="1" applyProtection="1">
      <alignment horizontal="right" wrapText="1"/>
      <protection hidden="1"/>
    </xf>
    <xf numFmtId="167" fontId="5" fillId="0" borderId="1" xfId="0" applyNumberFormat="1" applyFont="1" applyFill="1" applyBorder="1" applyAlignment="1">
      <alignment horizontal="right"/>
    </xf>
    <xf numFmtId="0" fontId="11" fillId="0" borderId="1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1" xfId="2" applyNumberFormat="1" applyFont="1" applyFill="1" applyBorder="1" applyAlignment="1" applyProtection="1">
      <protection hidden="1"/>
    </xf>
    <xf numFmtId="166" fontId="5" fillId="0" borderId="1" xfId="0" applyNumberFormat="1" applyFont="1" applyFill="1" applyBorder="1" applyAlignment="1">
      <alignment horizontal="right"/>
    </xf>
    <xf numFmtId="166" fontId="4" fillId="0" borderId="1" xfId="0" applyNumberFormat="1" applyFont="1" applyFill="1" applyBorder="1" applyAlignment="1">
      <alignment horizontal="right"/>
    </xf>
    <xf numFmtId="166" fontId="5" fillId="0" borderId="1" xfId="1" applyNumberFormat="1" applyFont="1" applyFill="1" applyBorder="1" applyAlignment="1" applyProtection="1">
      <alignment horizontal="right" wrapText="1"/>
      <protection hidden="1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4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/>
    </xf>
    <xf numFmtId="167" fontId="14" fillId="0" borderId="1" xfId="0" applyNumberFormat="1" applyFont="1" applyBorder="1" applyAlignment="1">
      <alignment horizontal="right" vertical="center" wrapText="1"/>
    </xf>
    <xf numFmtId="167" fontId="14" fillId="0" borderId="1" xfId="0" applyNumberFormat="1" applyFont="1" applyBorder="1" applyAlignment="1">
      <alignment horizontal="right" wrapText="1"/>
    </xf>
    <xf numFmtId="167" fontId="15" fillId="0" borderId="1" xfId="0" applyNumberFormat="1" applyFont="1" applyBorder="1" applyAlignment="1">
      <alignment horizontal="right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5"/>
  <sheetViews>
    <sheetView tabSelected="1" workbookViewId="0">
      <selection activeCell="M23" sqref="M23"/>
    </sheetView>
  </sheetViews>
  <sheetFormatPr defaultRowHeight="15"/>
  <cols>
    <col min="1" max="1" width="74.140625" customWidth="1"/>
    <col min="2" max="2" width="21.140625" style="6" customWidth="1"/>
    <col min="3" max="3" width="15.5703125" style="6" customWidth="1"/>
    <col min="4" max="5" width="16.28515625" style="6" customWidth="1"/>
    <col min="6" max="6" width="23" customWidth="1"/>
    <col min="7" max="7" width="21.28515625" customWidth="1"/>
    <col min="8" max="8" width="22.85546875" style="6" customWidth="1"/>
    <col min="9" max="9" width="22" hidden="1" customWidth="1"/>
    <col min="10" max="10" width="22.140625" style="6" hidden="1" customWidth="1"/>
  </cols>
  <sheetData>
    <row r="1" spans="1:21" ht="39" customHeight="1">
      <c r="A1" s="15" t="s">
        <v>44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4.45" customHeight="1">
      <c r="A2" s="1"/>
      <c r="B2" s="1"/>
      <c r="C2" s="1"/>
      <c r="D2" s="1"/>
      <c r="E2" s="1"/>
      <c r="F2" s="1"/>
      <c r="G2" s="2"/>
      <c r="H2" s="1"/>
      <c r="I2" s="9"/>
      <c r="J2" s="9" t="s">
        <v>2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6" customFormat="1" ht="37.15" customHeight="1">
      <c r="A3" s="14" t="s">
        <v>0</v>
      </c>
      <c r="B3" s="19" t="s">
        <v>15</v>
      </c>
      <c r="C3" s="14" t="s">
        <v>45</v>
      </c>
      <c r="D3" s="14" t="s">
        <v>53</v>
      </c>
      <c r="E3" s="19" t="s">
        <v>54</v>
      </c>
      <c r="F3" s="14" t="s">
        <v>55</v>
      </c>
      <c r="G3" s="14" t="s">
        <v>56</v>
      </c>
      <c r="H3" s="18" t="s">
        <v>57</v>
      </c>
      <c r="I3" s="16"/>
      <c r="J3" s="17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s="6" customFormat="1" ht="49.9" customHeight="1">
      <c r="A4" s="14"/>
      <c r="B4" s="20"/>
      <c r="C4" s="14"/>
      <c r="D4" s="14"/>
      <c r="E4" s="20"/>
      <c r="F4" s="14"/>
      <c r="G4" s="14"/>
      <c r="H4" s="18"/>
      <c r="I4" s="11" t="s">
        <v>4</v>
      </c>
      <c r="J4" s="10" t="s">
        <v>3</v>
      </c>
      <c r="K4" s="7"/>
    </row>
    <row r="5" spans="1:21" s="6" customFormat="1" ht="31.5" customHeight="1">
      <c r="A5" s="27" t="s">
        <v>5</v>
      </c>
      <c r="B5" s="22" t="s">
        <v>46</v>
      </c>
      <c r="C5" s="31">
        <v>132.5</v>
      </c>
      <c r="D5" s="29"/>
      <c r="E5" s="29">
        <f t="shared" ref="E5:E7" si="0">D5/C5%</f>
        <v>0</v>
      </c>
      <c r="F5" s="32"/>
      <c r="G5" s="32"/>
      <c r="H5" s="35"/>
      <c r="I5" s="33"/>
      <c r="J5" s="13"/>
      <c r="K5" s="7"/>
    </row>
    <row r="6" spans="1:21" ht="39" customHeight="1">
      <c r="A6" s="21" t="s">
        <v>6</v>
      </c>
      <c r="B6" s="22" t="s">
        <v>16</v>
      </c>
      <c r="C6" s="29" t="s">
        <v>48</v>
      </c>
      <c r="D6" s="29"/>
      <c r="E6" s="29">
        <f t="shared" si="0"/>
        <v>0</v>
      </c>
      <c r="F6" s="26">
        <v>44.9</v>
      </c>
      <c r="G6" s="4"/>
      <c r="H6" s="35"/>
      <c r="I6" s="4"/>
      <c r="J6" s="8"/>
    </row>
    <row r="7" spans="1:21" ht="39" customHeight="1">
      <c r="A7" s="21" t="s">
        <v>17</v>
      </c>
      <c r="B7" s="22" t="s">
        <v>18</v>
      </c>
      <c r="C7" s="29" t="s">
        <v>49</v>
      </c>
      <c r="D7" s="29"/>
      <c r="E7" s="29">
        <f t="shared" si="0"/>
        <v>0</v>
      </c>
      <c r="F7" s="25">
        <v>316.5</v>
      </c>
      <c r="G7" s="4"/>
      <c r="H7" s="35"/>
      <c r="I7" s="4"/>
      <c r="J7" s="8"/>
    </row>
    <row r="8" spans="1:21" s="6" customFormat="1" ht="39" customHeight="1">
      <c r="A8" s="21" t="s">
        <v>7</v>
      </c>
      <c r="B8" s="22" t="s">
        <v>47</v>
      </c>
      <c r="C8" s="29" t="s">
        <v>50</v>
      </c>
      <c r="D8" s="29">
        <v>5.9</v>
      </c>
      <c r="E8" s="29">
        <f>D8/C8%</f>
        <v>100</v>
      </c>
      <c r="F8" s="25"/>
      <c r="G8" s="4"/>
      <c r="H8" s="35"/>
      <c r="I8" s="4"/>
      <c r="J8" s="8"/>
    </row>
    <row r="9" spans="1:21" ht="44.25" customHeight="1">
      <c r="A9" s="21" t="s">
        <v>8</v>
      </c>
      <c r="B9" s="22" t="s">
        <v>19</v>
      </c>
      <c r="C9" s="29" t="s">
        <v>51</v>
      </c>
      <c r="D9" s="29"/>
      <c r="E9" s="29">
        <f t="shared" ref="E9:E24" si="1">D9/C9%</f>
        <v>0</v>
      </c>
      <c r="F9" s="25">
        <v>199</v>
      </c>
      <c r="G9" s="4"/>
      <c r="H9" s="35"/>
      <c r="I9" s="4"/>
      <c r="J9" s="8"/>
    </row>
    <row r="10" spans="1:21" ht="60.75" customHeight="1">
      <c r="A10" s="21" t="s">
        <v>20</v>
      </c>
      <c r="B10" s="22" t="s">
        <v>21</v>
      </c>
      <c r="C10" s="29">
        <v>1923.34</v>
      </c>
      <c r="D10" s="29">
        <v>16</v>
      </c>
      <c r="E10" s="29">
        <f t="shared" si="1"/>
        <v>0.83188619796811802</v>
      </c>
      <c r="F10" s="25">
        <v>2633.7</v>
      </c>
      <c r="G10" s="4">
        <v>7.5</v>
      </c>
      <c r="H10" s="36">
        <f>G10/F10%</f>
        <v>0.2847704749971523</v>
      </c>
      <c r="I10" s="4"/>
      <c r="J10" s="8"/>
    </row>
    <row r="11" spans="1:21" ht="41.45" customHeight="1">
      <c r="A11" s="21" t="s">
        <v>9</v>
      </c>
      <c r="B11" s="22" t="s">
        <v>22</v>
      </c>
      <c r="C11" s="29">
        <v>792.57</v>
      </c>
      <c r="D11" s="29">
        <v>228.3</v>
      </c>
      <c r="E11" s="29">
        <f t="shared" si="1"/>
        <v>28.805026685340096</v>
      </c>
      <c r="F11" s="25">
        <v>893.9</v>
      </c>
      <c r="G11" s="4">
        <v>155.30000000000001</v>
      </c>
      <c r="H11" s="36">
        <f t="shared" ref="H6:H25" si="2">G11/F11%</f>
        <v>17.373307976283701</v>
      </c>
      <c r="I11" s="4"/>
      <c r="J11" s="8"/>
    </row>
    <row r="12" spans="1:21" ht="45.75" customHeight="1">
      <c r="A12" s="21" t="s">
        <v>10</v>
      </c>
      <c r="B12" s="22" t="s">
        <v>23</v>
      </c>
      <c r="C12" s="29" t="s">
        <v>52</v>
      </c>
      <c r="D12" s="29">
        <v>3590.62</v>
      </c>
      <c r="E12" s="29">
        <f t="shared" si="1"/>
        <v>19.225954304745684</v>
      </c>
      <c r="F12" s="25">
        <v>19371.8</v>
      </c>
      <c r="G12" s="4">
        <v>3776.3</v>
      </c>
      <c r="H12" s="36">
        <f t="shared" si="2"/>
        <v>19.493800266366577</v>
      </c>
      <c r="I12" s="4"/>
      <c r="J12" s="8"/>
    </row>
    <row r="13" spans="1:21" ht="43.5" customHeight="1">
      <c r="A13" s="21" t="s">
        <v>11</v>
      </c>
      <c r="B13" s="22" t="s">
        <v>24</v>
      </c>
      <c r="C13" s="29">
        <v>4474.68</v>
      </c>
      <c r="D13" s="29">
        <v>843.94</v>
      </c>
      <c r="E13" s="29">
        <f t="shared" si="1"/>
        <v>18.860343085986038</v>
      </c>
      <c r="F13" s="25">
        <v>4594</v>
      </c>
      <c r="G13" s="4">
        <v>903.1</v>
      </c>
      <c r="H13" s="36">
        <f t="shared" si="2"/>
        <v>19.658249891162388</v>
      </c>
      <c r="I13" s="4"/>
      <c r="J13" s="8"/>
    </row>
    <row r="14" spans="1:21" ht="39" customHeight="1">
      <c r="A14" s="21" t="s">
        <v>25</v>
      </c>
      <c r="B14" s="22" t="s">
        <v>26</v>
      </c>
      <c r="C14" s="29">
        <v>406.1</v>
      </c>
      <c r="D14" s="29">
        <v>210.68</v>
      </c>
      <c r="E14" s="29">
        <f t="shared" si="1"/>
        <v>51.878847574489043</v>
      </c>
      <c r="F14" s="25">
        <v>472.3</v>
      </c>
      <c r="G14" s="4">
        <v>71.2</v>
      </c>
      <c r="H14" s="36">
        <f t="shared" si="2"/>
        <v>15.075164090620369</v>
      </c>
      <c r="I14" s="4"/>
      <c r="J14" s="8"/>
    </row>
    <row r="15" spans="1:21" ht="45" customHeight="1">
      <c r="A15" s="21" t="s">
        <v>12</v>
      </c>
      <c r="B15" s="22" t="s">
        <v>27</v>
      </c>
      <c r="C15" s="29">
        <v>11479.92</v>
      </c>
      <c r="D15" s="29">
        <v>4168.62</v>
      </c>
      <c r="E15" s="29">
        <f t="shared" si="1"/>
        <v>36.312273953128596</v>
      </c>
      <c r="F15" s="25">
        <v>8168</v>
      </c>
      <c r="G15" s="4">
        <v>463.33</v>
      </c>
      <c r="H15" s="36">
        <f t="shared" si="2"/>
        <v>5.6725024485798228</v>
      </c>
      <c r="I15" s="4"/>
      <c r="J15" s="8"/>
    </row>
    <row r="16" spans="1:21" ht="39" customHeight="1">
      <c r="A16" s="21" t="s">
        <v>28</v>
      </c>
      <c r="B16" s="22" t="s">
        <v>29</v>
      </c>
      <c r="C16" s="29">
        <v>2480.19</v>
      </c>
      <c r="D16" s="29">
        <v>607.54999999999995</v>
      </c>
      <c r="E16" s="29">
        <f t="shared" si="1"/>
        <v>24.496107153081013</v>
      </c>
      <c r="F16" s="25">
        <v>2020.5</v>
      </c>
      <c r="G16" s="4">
        <v>433.26</v>
      </c>
      <c r="H16" s="36">
        <f t="shared" si="2"/>
        <v>21.443207126948778</v>
      </c>
      <c r="I16" s="4"/>
      <c r="J16" s="8"/>
    </row>
    <row r="17" spans="1:12" s="6" customFormat="1" ht="46.5" customHeight="1">
      <c r="A17" s="21" t="s">
        <v>30</v>
      </c>
      <c r="B17" s="22" t="s">
        <v>31</v>
      </c>
      <c r="C17" s="29">
        <v>2474.42</v>
      </c>
      <c r="D17" s="29">
        <v>490.13</v>
      </c>
      <c r="E17" s="29">
        <f t="shared" si="1"/>
        <v>19.80787416849201</v>
      </c>
      <c r="F17" s="25">
        <v>3156.2</v>
      </c>
      <c r="G17" s="4">
        <v>604.32000000000005</v>
      </c>
      <c r="H17" s="36">
        <f t="shared" si="2"/>
        <v>19.147075597237187</v>
      </c>
      <c r="I17" s="4"/>
      <c r="J17" s="8"/>
    </row>
    <row r="18" spans="1:12" s="6" customFormat="1" ht="36" customHeight="1">
      <c r="A18" s="21" t="s">
        <v>32</v>
      </c>
      <c r="B18" s="22" t="s">
        <v>33</v>
      </c>
      <c r="C18" s="29">
        <v>99</v>
      </c>
      <c r="D18" s="29"/>
      <c r="E18" s="29">
        <f t="shared" si="1"/>
        <v>0</v>
      </c>
      <c r="F18" s="25">
        <v>1080</v>
      </c>
      <c r="G18" s="4">
        <v>15.94</v>
      </c>
      <c r="H18" s="36">
        <f t="shared" si="2"/>
        <v>1.4759259259259259</v>
      </c>
      <c r="I18" s="4"/>
      <c r="J18" s="8"/>
    </row>
    <row r="19" spans="1:12" s="6" customFormat="1" ht="42" customHeight="1">
      <c r="A19" s="23" t="s">
        <v>13</v>
      </c>
      <c r="B19" s="22" t="s">
        <v>34</v>
      </c>
      <c r="C19" s="29">
        <v>2489.9</v>
      </c>
      <c r="D19" s="29">
        <v>516.21</v>
      </c>
      <c r="E19" s="29">
        <f t="shared" si="1"/>
        <v>20.732157917988676</v>
      </c>
      <c r="F19" s="25">
        <v>2523.8000000000002</v>
      </c>
      <c r="G19" s="4">
        <v>637.89</v>
      </c>
      <c r="H19" s="36">
        <f t="shared" si="2"/>
        <v>25.274982169744032</v>
      </c>
      <c r="I19" s="4"/>
      <c r="J19" s="8"/>
    </row>
    <row r="20" spans="1:12" s="6" customFormat="1" ht="65.25" customHeight="1">
      <c r="A20" s="21" t="s">
        <v>14</v>
      </c>
      <c r="B20" s="22" t="s">
        <v>35</v>
      </c>
      <c r="C20" s="29">
        <v>1206.7</v>
      </c>
      <c r="D20" s="29">
        <v>210.65</v>
      </c>
      <c r="E20" s="29">
        <f t="shared" si="1"/>
        <v>17.456700091157703</v>
      </c>
      <c r="F20" s="25">
        <v>1442.1</v>
      </c>
      <c r="G20" s="4">
        <v>268.69</v>
      </c>
      <c r="H20" s="36">
        <f t="shared" si="2"/>
        <v>18.631856320643507</v>
      </c>
      <c r="I20" s="4"/>
      <c r="J20" s="8"/>
    </row>
    <row r="21" spans="1:12" s="6" customFormat="1" ht="60.75" customHeight="1">
      <c r="A21" s="21" t="s">
        <v>36</v>
      </c>
      <c r="B21" s="22" t="s">
        <v>37</v>
      </c>
      <c r="C21" s="29">
        <v>20212.900000000001</v>
      </c>
      <c r="D21" s="29">
        <v>4529.38</v>
      </c>
      <c r="E21" s="29">
        <f t="shared" si="1"/>
        <v>22.408362976119211</v>
      </c>
      <c r="F21" s="25">
        <v>21241</v>
      </c>
      <c r="G21" s="4">
        <v>4990.24</v>
      </c>
      <c r="H21" s="36">
        <f t="shared" si="2"/>
        <v>23.493432512593568</v>
      </c>
      <c r="I21" s="4"/>
      <c r="J21" s="8"/>
    </row>
    <row r="22" spans="1:12" s="6" customFormat="1" ht="32.25" customHeight="1">
      <c r="A22" s="21" t="s">
        <v>38</v>
      </c>
      <c r="B22" s="22" t="s">
        <v>39</v>
      </c>
      <c r="C22" s="29">
        <v>1673.34</v>
      </c>
      <c r="D22" s="29">
        <v>211.72</v>
      </c>
      <c r="E22" s="29">
        <f t="shared" si="1"/>
        <v>12.652539232911423</v>
      </c>
      <c r="F22" s="25">
        <v>1464.3</v>
      </c>
      <c r="G22" s="4">
        <v>228.7</v>
      </c>
      <c r="H22" s="36">
        <f t="shared" si="2"/>
        <v>15.618384210885749</v>
      </c>
      <c r="I22" s="4"/>
      <c r="J22" s="8"/>
    </row>
    <row r="23" spans="1:12" s="6" customFormat="1" ht="34.5" customHeight="1">
      <c r="A23" s="21" t="s">
        <v>40</v>
      </c>
      <c r="B23" s="22" t="s">
        <v>41</v>
      </c>
      <c r="C23" s="29"/>
      <c r="D23" s="29"/>
      <c r="E23" s="29"/>
      <c r="F23" s="25">
        <v>4.3</v>
      </c>
      <c r="G23" s="4"/>
      <c r="H23" s="35"/>
      <c r="I23" s="4"/>
      <c r="J23" s="8"/>
    </row>
    <row r="24" spans="1:12" ht="38.450000000000003" customHeight="1">
      <c r="A24" s="24" t="s">
        <v>42</v>
      </c>
      <c r="B24" s="22" t="s">
        <v>43</v>
      </c>
      <c r="C24" s="34"/>
      <c r="D24" s="29"/>
      <c r="E24" s="29"/>
      <c r="F24" s="25">
        <v>50</v>
      </c>
      <c r="G24" s="4"/>
      <c r="H24" s="35"/>
      <c r="I24" s="4"/>
      <c r="J24" s="8"/>
    </row>
    <row r="25" spans="1:12" ht="18.75">
      <c r="A25" s="3" t="s">
        <v>1</v>
      </c>
      <c r="B25" s="3"/>
      <c r="C25" s="28">
        <f>C5+C6+C7+C8+C9+C10+C11+C12+C13+C14+C15+C16+C17+C18+C19+C20+C21+C22+C23+C24</f>
        <v>68949.63</v>
      </c>
      <c r="D25" s="28">
        <f>D5+D6+D7+D8+D9+D10+D11+D12+D13+D14+D15+D16+D17+D18+D19+D20+D21+D22+D23+D24</f>
        <v>15629.699999999999</v>
      </c>
      <c r="E25" s="30">
        <f>D25/C25%</f>
        <v>22.66828697993013</v>
      </c>
      <c r="F25" s="28">
        <f>F6+F5+F7+F8+F9+F10+F11+F12+F13+F14+F15+F16+F17+F18+F19+F20+F21+F22+F23+F24</f>
        <v>69676.3</v>
      </c>
      <c r="G25" s="5">
        <f>G10+G11+G12+G13+G14+G15+G16+G17+G18+G19+G20+G21+G22</f>
        <v>12555.77</v>
      </c>
      <c r="H25" s="37">
        <f t="shared" si="2"/>
        <v>18.020144582878252</v>
      </c>
      <c r="I25" s="8"/>
      <c r="J25" s="8"/>
      <c r="L25" s="12"/>
    </row>
  </sheetData>
  <mergeCells count="10">
    <mergeCell ref="A3:A4"/>
    <mergeCell ref="A1:J1"/>
    <mergeCell ref="I3:J3"/>
    <mergeCell ref="H3:H4"/>
    <mergeCell ref="G3:G4"/>
    <mergeCell ref="F3:F4"/>
    <mergeCell ref="D3:D4"/>
    <mergeCell ref="B3:B4"/>
    <mergeCell ref="C3:C4"/>
    <mergeCell ref="E3:E4"/>
  </mergeCells>
  <pageMargins left="0.70866141732283472" right="0.31496062992125984" top="0.55118110236220474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bsz</dc:creator>
  <cp:lastModifiedBy>Malceva</cp:lastModifiedBy>
  <cp:lastPrinted>2017-04-21T10:22:53Z</cp:lastPrinted>
  <dcterms:created xsi:type="dcterms:W3CDTF">2016-08-15T07:04:14Z</dcterms:created>
  <dcterms:modified xsi:type="dcterms:W3CDTF">2017-04-21T10:36:47Z</dcterms:modified>
</cp:coreProperties>
</file>